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<sst xmlns="http://schemas.openxmlformats.org/spreadsheetml/2006/main" count="159" uniqueCount="116">
  <si>
    <t>Dział</t>
  </si>
  <si>
    <t>Rozdział</t>
  </si>
  <si>
    <t>Zwiększenie</t>
  </si>
  <si>
    <t>Razem</t>
  </si>
  <si>
    <t>Tytuł wydatków</t>
  </si>
  <si>
    <t>Wydatki bieżące w tym:</t>
  </si>
  <si>
    <t>Zmniejszenie</t>
  </si>
  <si>
    <t>801</t>
  </si>
  <si>
    <t>852</t>
  </si>
  <si>
    <t>854</t>
  </si>
  <si>
    <t>Edukacyjna opieka wychowawcza</t>
  </si>
  <si>
    <t xml:space="preserve">             Wydatki budżetu powiatu w 2011 r. </t>
  </si>
  <si>
    <t>Dotacje w tym:</t>
  </si>
  <si>
    <t>85201</t>
  </si>
  <si>
    <t>Wydatki majątkowe w tym:</t>
  </si>
  <si>
    <t>Pozostała działalność</t>
  </si>
  <si>
    <t>80130</t>
  </si>
  <si>
    <t>Pomoc społeczna</t>
  </si>
  <si>
    <t>Placówki opiekuńczo-wychowawcze</t>
  </si>
  <si>
    <t xml:space="preserve">1. Dotacje celowe przekazane gminom przekazane na opłacenie kosztów pobytu dzieci w domach dzieckach realizowane na podstawie porozumień </t>
  </si>
  <si>
    <t>754</t>
  </si>
  <si>
    <t>75495</t>
  </si>
  <si>
    <t>85202</t>
  </si>
  <si>
    <t>80120</t>
  </si>
  <si>
    <t>Bezpieczeństwo publiczne i ochrona przeciwpożarowa</t>
  </si>
  <si>
    <t>Oświata i wychowanie</t>
  </si>
  <si>
    <t>Licea ogólnokształcące</t>
  </si>
  <si>
    <t>Szkoły zawodowe</t>
  </si>
  <si>
    <t>Domy pomocy społecznej</t>
  </si>
  <si>
    <t>1. Pomoc finansowa dla Powiatu Białobrzeskiego</t>
  </si>
  <si>
    <t>Usuwanie skutków klęsk żywiołowych</t>
  </si>
  <si>
    <t>85278</t>
  </si>
  <si>
    <t>010</t>
  </si>
  <si>
    <t>01008</t>
  </si>
  <si>
    <t>1. Dotacje na konserwację melioracji urządzeń wodnych</t>
  </si>
  <si>
    <t>700</t>
  </si>
  <si>
    <t>70005</t>
  </si>
  <si>
    <t>1. Środki na odszkodowania za grunty zajęte pod drogi powiatowe</t>
  </si>
  <si>
    <t>710</t>
  </si>
  <si>
    <t>71013</t>
  </si>
  <si>
    <t>1. Środki na wykonanie prac geodezyjnych i kartograficznych</t>
  </si>
  <si>
    <t>71014</t>
  </si>
  <si>
    <t>1. Środki na wykonanie opracowań geodezyjnych</t>
  </si>
  <si>
    <t xml:space="preserve">1. Zakup motopompy wysokiej wydajności do celów powodziowych, w tym wody zanieczyszczonej dla Starostwa Powiatowego w Wołominie </t>
  </si>
  <si>
    <t>1. Pozostałe wydatki bieżące Starostwo Powiatowe w Wołominie</t>
  </si>
  <si>
    <t>757</t>
  </si>
  <si>
    <t>75702</t>
  </si>
  <si>
    <t>1. Obsługa długu Powiatu Wołomińskiego</t>
  </si>
  <si>
    <t>80102</t>
  </si>
  <si>
    <t>1. Pochodne od wynagrodzeń ZSS Ostrówek</t>
  </si>
  <si>
    <t>1. Pozostałe wydatki bieżące LO Radzymin - środki na opłacenie hali sportowej</t>
  </si>
  <si>
    <t>1. Pozostałe wydatki bieżące ZSTZ Radzymin - środki na opłacenie energii elektrycznej i gazowej</t>
  </si>
  <si>
    <t>2. Wydatki bieżące Starostwo Powiatowe w Wołominie - środki na wykonanie remontów w szkołach powiatowych</t>
  </si>
  <si>
    <t>80195</t>
  </si>
  <si>
    <t>1. Pozostałe wydatki bieżące - odpis na zakładowy fundusz świadczeń socjalnych nauczycieli</t>
  </si>
  <si>
    <t>1. Wynagrodzenia osobowe i pochodne od wynagrodzeń pracowników DPS Zielonka</t>
  </si>
  <si>
    <t>2. Pozostałe wydatki bieżące DPS Zielonka</t>
  </si>
  <si>
    <t>3. Pozostałe wydatki bieżące DPS Radzymin</t>
  </si>
  <si>
    <t>4. Wydatki bieżące Starostwo Powiatowe w Wołominie - środki na wykonanie remontów w domach pomocy społecznej</t>
  </si>
  <si>
    <t>85495</t>
  </si>
  <si>
    <t>900</t>
  </si>
  <si>
    <t>90095</t>
  </si>
  <si>
    <t>1. Dotacja dla organizacji pozarządowych</t>
  </si>
  <si>
    <t>2. Dotacja dla gmin na ochronę przyrody</t>
  </si>
  <si>
    <t>3. Dotacja przeznaczona na cele edukacji ekologicznej - "Myśl logicznie"</t>
  </si>
  <si>
    <t>Rolnictwo i łowiectwo</t>
  </si>
  <si>
    <t>Melioracje wodne</t>
  </si>
  <si>
    <t>Gospodarka mieszkaniowa</t>
  </si>
  <si>
    <t>Gospodarka gruntami i nieruchomościami</t>
  </si>
  <si>
    <t>Działalność usługowa</t>
  </si>
  <si>
    <t>Opracowania geodezyjne i kartograficzne</t>
  </si>
  <si>
    <t>Prace geodezyjne i kartograficzne (nieinwestycyjne)</t>
  </si>
  <si>
    <t>Obsługa długu publicznego</t>
  </si>
  <si>
    <t>Szkoły podstawowe specjalne</t>
  </si>
  <si>
    <t>Gospodarka komunalna i ochrona środowiska</t>
  </si>
  <si>
    <t xml:space="preserve">1. Pozostałe wydatki bieżące DD w Równem </t>
  </si>
  <si>
    <t>921</t>
  </si>
  <si>
    <t>92105</t>
  </si>
  <si>
    <t>Kultura i ochrona dziedzictwa narodowego</t>
  </si>
  <si>
    <t>Pozostałe zadania w zakresie kultury</t>
  </si>
  <si>
    <t xml:space="preserve">1. Pozostałe wydatki bieżące - środki przeznaczone na patronaty Starosty </t>
  </si>
  <si>
    <t>630</t>
  </si>
  <si>
    <t>63003</t>
  </si>
  <si>
    <t>Turystyka</t>
  </si>
  <si>
    <t>Zadania z zakresu upowszechniania turystyki</t>
  </si>
  <si>
    <t>1. Pozostałe wydatki bieżące</t>
  </si>
  <si>
    <t>758</t>
  </si>
  <si>
    <t>75818</t>
  </si>
  <si>
    <t>Różne rozliczenia</t>
  </si>
  <si>
    <t>Rezerwy ogólne i celowe</t>
  </si>
  <si>
    <t>1. Rezerwa ogólna</t>
  </si>
  <si>
    <t>2. Wydatki bieżące RDD Nr 1 w Wołominie</t>
  </si>
  <si>
    <t>750</t>
  </si>
  <si>
    <t>Administracja publiczna</t>
  </si>
  <si>
    <t>75020</t>
  </si>
  <si>
    <t>Starostwa powiatowe</t>
  </si>
  <si>
    <t>1. Pozostałe wydatki bieżące - szkolenia pracowników w ramach projektu E-Starostwo</t>
  </si>
  <si>
    <t>600</t>
  </si>
  <si>
    <t>60078</t>
  </si>
  <si>
    <t>Transport i łączność</t>
  </si>
  <si>
    <t>1. Wydatki na remont drogi powiatowej nr 4321W w miejscowości Stasiopole, relacja Czarnów-Stasiopole-Kuligów</t>
  </si>
  <si>
    <t>1. Adaptacja pałacu w Chrzęsnem</t>
  </si>
  <si>
    <t>92120</t>
  </si>
  <si>
    <t>Ochrona zabytków i opieka nad zabytkami</t>
  </si>
  <si>
    <r>
      <t>Ogółem zwiększa się wydatki o kwotę</t>
    </r>
    <r>
      <rPr>
        <b/>
        <sz val="10"/>
        <rFont val="Arial CE"/>
        <family val="0"/>
      </rPr>
      <t xml:space="preserve"> 3.321.586 zł</t>
    </r>
  </si>
  <si>
    <r>
      <t xml:space="preserve">Plan wydatków po zmianach wyniesie </t>
    </r>
    <r>
      <rPr>
        <b/>
        <sz val="10"/>
        <rFont val="Arial CE"/>
        <family val="0"/>
      </rPr>
      <t>144.137.427 zł</t>
    </r>
  </si>
  <si>
    <t>Drogi publiczne powiatowe</t>
  </si>
  <si>
    <t>60014</t>
  </si>
  <si>
    <t>1. Rozbudowa drogi powiatowej Nr 4357W na odcinku ul. Armii Krajowej wraz z infrastrukrurą towarzyszącą, gm. Wołomin</t>
  </si>
  <si>
    <t>2. Remont mostu na rzece Rządzy w Dybowie, gm. Radzymin</t>
  </si>
  <si>
    <t>3. Rozbudowa drogi powiatowej Nr 4311W od Czarnej przez węzeł Wołomin do S8</t>
  </si>
  <si>
    <t>1. Wydatki na remonty dróg powiatowych</t>
  </si>
  <si>
    <t>1. Wykonanie parkingu i chodników przy ZS w Wołominie wraz z wykonaniem nowego wjazdu</t>
  </si>
  <si>
    <t>2. Wykonanie parkingu, drogi przeciwpożarowej wraz z przebudową systemu kanalizacji deszczowej na terenie ZS w Zielonce</t>
  </si>
  <si>
    <t>3. Wykonanie monitoringu i zabezpieczenie zespołu boisk na terenie ZS w Wołominie</t>
  </si>
  <si>
    <t>Obsługa papierów wartościowych, kredytów i pożyczek jednostek samorządu terytorialnego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</si>
</sst>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31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b/>
      <sz val="14"/>
      <color indexed="8"/>
      <name val="Arial CE"/>
      <family val="0"/>
    </font>
    <font>
      <b/>
      <i/>
      <sz val="10"/>
      <color indexed="8"/>
      <name val="Arial CE"/>
      <family val="0"/>
    </font>
    <font>
      <b/>
      <sz val="12"/>
      <color indexed="8"/>
      <name val="Arial CE"/>
      <family val="0"/>
    </font>
    <font>
      <b/>
      <sz val="10"/>
      <name val="Arial CE"/>
      <family val="0"/>
    </font>
    <font>
      <i/>
      <sz val="10"/>
      <color indexed="8"/>
      <name val="Arial CE"/>
      <family val="0"/>
    </font>
    <font>
      <b/>
      <i/>
      <sz val="11"/>
      <color indexed="8"/>
      <name val="Arial CE"/>
      <family val="0"/>
    </font>
    <font>
      <i/>
      <sz val="10"/>
      <name val="Arial CE"/>
      <family val="0"/>
    </font>
    <font>
      <b/>
      <sz val="11"/>
      <color indexed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49" fontId="25" fillId="0" borderId="10" xfId="0" applyNumberFormat="1" applyFont="1" applyBorder="1" applyAlignment="1">
      <alignment horizontal="center" vertical="top" wrapText="1"/>
    </xf>
    <xf numFmtId="49" fontId="25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center" vertical="center" wrapText="1"/>
    </xf>
    <xf numFmtId="3" fontId="28" fillId="0" borderId="10" xfId="0" applyNumberFormat="1" applyFont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3" fontId="27" fillId="0" borderId="10" xfId="0" applyNumberFormat="1" applyFont="1" applyBorder="1" applyAlignment="1">
      <alignment horizontal="center" wrapText="1"/>
    </xf>
    <xf numFmtId="3" fontId="22" fillId="0" borderId="10" xfId="0" applyNumberFormat="1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right"/>
    </xf>
    <xf numFmtId="0" fontId="0" fillId="24" borderId="0" xfId="0" applyFill="1" applyAlignment="1">
      <alignment/>
    </xf>
    <xf numFmtId="49" fontId="22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49" fontId="30" fillId="0" borderId="10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21" fillId="20" borderId="13" xfId="0" applyFont="1" applyFill="1" applyBorder="1" applyAlignment="1">
      <alignment horizontal="center" vertical="center"/>
    </xf>
    <xf numFmtId="0" fontId="21" fillId="20" borderId="14" xfId="0" applyFont="1" applyFill="1" applyBorder="1" applyAlignment="1">
      <alignment horizontal="center" vertical="center"/>
    </xf>
    <xf numFmtId="0" fontId="21" fillId="20" borderId="15" xfId="0" applyFont="1" applyFill="1" applyBorder="1" applyAlignment="1">
      <alignment horizontal="center" vertical="center"/>
    </xf>
    <xf numFmtId="0" fontId="21" fillId="20" borderId="16" xfId="0" applyFont="1" applyFill="1" applyBorder="1" applyAlignment="1">
      <alignment horizontal="center" vertical="center"/>
    </xf>
    <xf numFmtId="0" fontId="21" fillId="20" borderId="17" xfId="0" applyFont="1" applyFill="1" applyBorder="1" applyAlignment="1">
      <alignment horizontal="center" vertical="center"/>
    </xf>
    <xf numFmtId="0" fontId="21" fillId="20" borderId="18" xfId="0" applyFont="1" applyFill="1" applyBorder="1" applyAlignment="1">
      <alignment horizontal="center" vertical="center"/>
    </xf>
    <xf numFmtId="0" fontId="21" fillId="20" borderId="19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left" wrapText="1"/>
    </xf>
    <xf numFmtId="0" fontId="29" fillId="0" borderId="12" xfId="0" applyFont="1" applyBorder="1" applyAlignment="1">
      <alignment horizontal="left" wrapText="1"/>
    </xf>
    <xf numFmtId="49" fontId="24" fillId="0" borderId="11" xfId="0" applyNumberFormat="1" applyFont="1" applyBorder="1" applyAlignment="1">
      <alignment horizontal="center" wrapText="1"/>
    </xf>
    <xf numFmtId="49" fontId="24" fillId="0" borderId="12" xfId="0" applyNumberFormat="1" applyFont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49" fontId="30" fillId="0" borderId="11" xfId="0" applyNumberFormat="1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left" wrapText="1"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49" fontId="30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zoomScaleSheetLayoutView="100" zoomScalePageLayoutView="0" workbookViewId="0" topLeftCell="C40">
      <selection activeCell="C47" sqref="C47:D47"/>
    </sheetView>
  </sheetViews>
  <sheetFormatPr defaultColWidth="9.00390625" defaultRowHeight="12.75"/>
  <cols>
    <col min="1" max="1" width="10.875" style="0" customWidth="1"/>
    <col min="2" max="2" width="13.375" style="0" customWidth="1"/>
    <col min="3" max="3" width="47.75390625" style="0" customWidth="1"/>
    <col min="4" max="4" width="51.125" style="0" customWidth="1"/>
    <col min="5" max="5" width="15.75390625" style="0" customWidth="1"/>
    <col min="6" max="6" width="13.75390625" style="0" customWidth="1"/>
  </cols>
  <sheetData>
    <row r="1" spans="1:5" ht="21" customHeight="1">
      <c r="A1" s="2"/>
      <c r="B1" s="38" t="s">
        <v>11</v>
      </c>
      <c r="C1" s="38"/>
      <c r="D1" s="38"/>
      <c r="E1" s="38"/>
    </row>
    <row r="2" spans="1:6" s="1" customFormat="1" ht="13.5" customHeight="1">
      <c r="A2" s="19" t="s">
        <v>0</v>
      </c>
      <c r="B2" s="21" t="s">
        <v>1</v>
      </c>
      <c r="C2" s="21" t="s">
        <v>4</v>
      </c>
      <c r="D2" s="23"/>
      <c r="E2" s="26" t="s">
        <v>2</v>
      </c>
      <c r="F2" s="26" t="s">
        <v>6</v>
      </c>
    </row>
    <row r="3" spans="1:6" s="1" customFormat="1" ht="13.5" customHeight="1">
      <c r="A3" s="20"/>
      <c r="B3" s="22"/>
      <c r="C3" s="24"/>
      <c r="D3" s="25"/>
      <c r="E3" s="27"/>
      <c r="F3" s="27"/>
    </row>
    <row r="4" spans="1:6" ht="21" customHeight="1">
      <c r="A4" s="16" t="s">
        <v>32</v>
      </c>
      <c r="B4" s="5"/>
      <c r="C4" s="33" t="s">
        <v>65</v>
      </c>
      <c r="D4" s="34"/>
      <c r="E4" s="7">
        <f>SUM(E5)</f>
        <v>32700</v>
      </c>
      <c r="F4" s="7">
        <f>SUM(F5)</f>
        <v>0</v>
      </c>
    </row>
    <row r="5" spans="1:6" ht="19.5" customHeight="1">
      <c r="A5" s="4"/>
      <c r="B5" s="6" t="s">
        <v>33</v>
      </c>
      <c r="C5" s="30" t="s">
        <v>66</v>
      </c>
      <c r="D5" s="31"/>
      <c r="E5" s="8">
        <f>SUM(E6)</f>
        <v>32700</v>
      </c>
      <c r="F5" s="8">
        <f>SUM(F6)</f>
        <v>0</v>
      </c>
    </row>
    <row r="6" spans="1:6" ht="18" customHeight="1">
      <c r="A6" s="4"/>
      <c r="B6" s="6"/>
      <c r="C6" s="28" t="s">
        <v>12</v>
      </c>
      <c r="D6" s="29"/>
      <c r="E6" s="10">
        <f>SUM(E7:E7)</f>
        <v>32700</v>
      </c>
      <c r="F6" s="10">
        <f>SUM(F7:F7)</f>
        <v>0</v>
      </c>
    </row>
    <row r="7" spans="1:6" ht="19.5" customHeight="1">
      <c r="A7" s="4"/>
      <c r="B7" s="6"/>
      <c r="C7" s="17" t="s">
        <v>34</v>
      </c>
      <c r="D7" s="18"/>
      <c r="E7" s="11">
        <v>32700</v>
      </c>
      <c r="F7" s="12"/>
    </row>
    <row r="8" spans="1:6" ht="21" customHeight="1">
      <c r="A8" s="16" t="s">
        <v>97</v>
      </c>
      <c r="B8" s="5"/>
      <c r="C8" s="33" t="s">
        <v>99</v>
      </c>
      <c r="D8" s="34"/>
      <c r="E8" s="7">
        <f>SUM(E16+E9)</f>
        <v>3180000</v>
      </c>
      <c r="F8" s="7">
        <f>SUM(F16+F9)</f>
        <v>960000</v>
      </c>
    </row>
    <row r="9" spans="1:6" ht="19.5" customHeight="1">
      <c r="A9" s="4"/>
      <c r="B9" s="6" t="s">
        <v>107</v>
      </c>
      <c r="C9" s="30" t="s">
        <v>106</v>
      </c>
      <c r="D9" s="31"/>
      <c r="E9" s="8">
        <f>SUM(E14+E10)</f>
        <v>180000</v>
      </c>
      <c r="F9" s="8">
        <f>SUM(F14+F10)</f>
        <v>960000</v>
      </c>
    </row>
    <row r="10" spans="1:6" ht="18" customHeight="1">
      <c r="A10" s="4"/>
      <c r="B10" s="6"/>
      <c r="C10" s="28" t="s">
        <v>14</v>
      </c>
      <c r="D10" s="29"/>
      <c r="E10" s="10">
        <f>SUM(E11:E13)</f>
        <v>180000</v>
      </c>
      <c r="F10" s="10">
        <f>SUM(F11:F13)</f>
        <v>110000</v>
      </c>
    </row>
    <row r="11" spans="1:6" ht="19.5" customHeight="1">
      <c r="A11" s="4"/>
      <c r="B11" s="6"/>
      <c r="C11" s="17" t="s">
        <v>108</v>
      </c>
      <c r="D11" s="18"/>
      <c r="E11" s="11">
        <v>180000</v>
      </c>
      <c r="F11" s="12"/>
    </row>
    <row r="12" spans="1:6" ht="19.5" customHeight="1">
      <c r="A12" s="4"/>
      <c r="B12" s="6"/>
      <c r="C12" s="17" t="s">
        <v>109</v>
      </c>
      <c r="D12" s="18"/>
      <c r="E12" s="11"/>
      <c r="F12" s="12">
        <v>100000</v>
      </c>
    </row>
    <row r="13" spans="1:6" ht="19.5" customHeight="1">
      <c r="A13" s="4"/>
      <c r="B13" s="6"/>
      <c r="C13" s="17" t="s">
        <v>110</v>
      </c>
      <c r="D13" s="18"/>
      <c r="E13" s="11"/>
      <c r="F13" s="12">
        <v>10000</v>
      </c>
    </row>
    <row r="14" spans="1:6" ht="18" customHeight="1">
      <c r="A14" s="4"/>
      <c r="B14" s="6"/>
      <c r="C14" s="28" t="s">
        <v>5</v>
      </c>
      <c r="D14" s="29"/>
      <c r="E14" s="10">
        <f>SUM(E15:E15)</f>
        <v>0</v>
      </c>
      <c r="F14" s="10">
        <f>SUM(F15:F15)</f>
        <v>850000</v>
      </c>
    </row>
    <row r="15" spans="1:6" ht="19.5" customHeight="1">
      <c r="A15" s="4"/>
      <c r="B15" s="6"/>
      <c r="C15" s="17" t="s">
        <v>111</v>
      </c>
      <c r="D15" s="18"/>
      <c r="E15" s="11"/>
      <c r="F15" s="12">
        <v>850000</v>
      </c>
    </row>
    <row r="16" spans="1:6" ht="19.5" customHeight="1">
      <c r="A16" s="4"/>
      <c r="B16" s="6" t="s">
        <v>98</v>
      </c>
      <c r="C16" s="30" t="s">
        <v>30</v>
      </c>
      <c r="D16" s="31"/>
      <c r="E16" s="8">
        <f>SUM(E17)</f>
        <v>3000000</v>
      </c>
      <c r="F16" s="8">
        <f>SUM(F17)</f>
        <v>0</v>
      </c>
    </row>
    <row r="17" spans="1:6" ht="18" customHeight="1">
      <c r="A17" s="4"/>
      <c r="B17" s="6"/>
      <c r="C17" s="28" t="s">
        <v>5</v>
      </c>
      <c r="D17" s="29"/>
      <c r="E17" s="10">
        <f>SUM(E18:E18)</f>
        <v>3000000</v>
      </c>
      <c r="F17" s="10">
        <f>SUM(F18:F18)</f>
        <v>0</v>
      </c>
    </row>
    <row r="18" spans="1:6" ht="19.5" customHeight="1">
      <c r="A18" s="4"/>
      <c r="B18" s="6"/>
      <c r="C18" s="17" t="s">
        <v>100</v>
      </c>
      <c r="D18" s="18"/>
      <c r="E18" s="11">
        <v>3000000</v>
      </c>
      <c r="F18" s="12"/>
    </row>
    <row r="19" spans="1:6" ht="21" customHeight="1">
      <c r="A19" s="16" t="s">
        <v>81</v>
      </c>
      <c r="B19" s="5"/>
      <c r="C19" s="33" t="s">
        <v>83</v>
      </c>
      <c r="D19" s="34"/>
      <c r="E19" s="7">
        <f>SUM(E20)</f>
        <v>10000</v>
      </c>
      <c r="F19" s="7">
        <f>SUM(F20)</f>
        <v>0</v>
      </c>
    </row>
    <row r="20" spans="1:6" ht="19.5" customHeight="1">
      <c r="A20" s="4"/>
      <c r="B20" s="6" t="s">
        <v>82</v>
      </c>
      <c r="C20" s="30" t="s">
        <v>84</v>
      </c>
      <c r="D20" s="31"/>
      <c r="E20" s="8">
        <f>SUM(E21)</f>
        <v>10000</v>
      </c>
      <c r="F20" s="8">
        <f>SUM(F21)</f>
        <v>0</v>
      </c>
    </row>
    <row r="21" spans="1:6" ht="18" customHeight="1">
      <c r="A21" s="4"/>
      <c r="B21" s="6"/>
      <c r="C21" s="28" t="s">
        <v>5</v>
      </c>
      <c r="D21" s="29"/>
      <c r="E21" s="10">
        <f>SUM(E22:E22)</f>
        <v>10000</v>
      </c>
      <c r="F21" s="10">
        <f>SUM(F22:F22)</f>
        <v>0</v>
      </c>
    </row>
    <row r="22" spans="1:6" ht="19.5" customHeight="1">
      <c r="A22" s="4"/>
      <c r="B22" s="6"/>
      <c r="C22" s="17" t="s">
        <v>85</v>
      </c>
      <c r="D22" s="18"/>
      <c r="E22" s="11">
        <v>10000</v>
      </c>
      <c r="F22" s="12"/>
    </row>
    <row r="23" spans="1:6" ht="21" customHeight="1">
      <c r="A23" s="16" t="s">
        <v>35</v>
      </c>
      <c r="B23" s="5"/>
      <c r="C23" s="33" t="s">
        <v>67</v>
      </c>
      <c r="D23" s="34"/>
      <c r="E23" s="7">
        <f>SUM(E24)</f>
        <v>200000</v>
      </c>
      <c r="F23" s="7">
        <f>SUM(F24)</f>
        <v>0</v>
      </c>
    </row>
    <row r="24" spans="1:6" ht="19.5" customHeight="1">
      <c r="A24" s="4"/>
      <c r="B24" s="6" t="s">
        <v>36</v>
      </c>
      <c r="C24" s="30" t="s">
        <v>68</v>
      </c>
      <c r="D24" s="31"/>
      <c r="E24" s="8">
        <f>SUM(E25)</f>
        <v>200000</v>
      </c>
      <c r="F24" s="8">
        <f>SUM(F25)</f>
        <v>0</v>
      </c>
    </row>
    <row r="25" spans="1:6" ht="18" customHeight="1">
      <c r="A25" s="4"/>
      <c r="B25" s="6"/>
      <c r="C25" s="28" t="s">
        <v>5</v>
      </c>
      <c r="D25" s="29"/>
      <c r="E25" s="10">
        <f>SUM(E26:E26)</f>
        <v>200000</v>
      </c>
      <c r="F25" s="10">
        <f>SUM(F26:F26)</f>
        <v>0</v>
      </c>
    </row>
    <row r="26" spans="1:6" ht="19.5" customHeight="1">
      <c r="A26" s="4"/>
      <c r="B26" s="6"/>
      <c r="C26" s="17" t="s">
        <v>37</v>
      </c>
      <c r="D26" s="18"/>
      <c r="E26" s="11">
        <v>200000</v>
      </c>
      <c r="F26" s="12"/>
    </row>
    <row r="27" spans="1:6" ht="21" customHeight="1">
      <c r="A27" s="16" t="s">
        <v>38</v>
      </c>
      <c r="B27" s="5"/>
      <c r="C27" s="33" t="s">
        <v>69</v>
      </c>
      <c r="D27" s="34"/>
      <c r="E27" s="7">
        <f>SUM(E28+E33)</f>
        <v>0</v>
      </c>
      <c r="F27" s="7">
        <f>SUM(F28+F33)</f>
        <v>300000</v>
      </c>
    </row>
    <row r="28" spans="1:6" ht="19.5" customHeight="1">
      <c r="A28" s="4"/>
      <c r="B28" s="6" t="s">
        <v>39</v>
      </c>
      <c r="C28" s="30" t="s">
        <v>71</v>
      </c>
      <c r="D28" s="31"/>
      <c r="E28" s="8">
        <f>SUM(E29)</f>
        <v>0</v>
      </c>
      <c r="F28" s="8">
        <f>SUM(F29)</f>
        <v>100000</v>
      </c>
    </row>
    <row r="29" spans="1:6" ht="18" customHeight="1">
      <c r="A29" s="4"/>
      <c r="B29" s="6"/>
      <c r="C29" s="28" t="s">
        <v>5</v>
      </c>
      <c r="D29" s="29"/>
      <c r="E29" s="10">
        <f>SUM(E30:E30)</f>
        <v>0</v>
      </c>
      <c r="F29" s="10">
        <f>SUM(F30:F30)</f>
        <v>100000</v>
      </c>
    </row>
    <row r="30" spans="1:6" ht="19.5" customHeight="1">
      <c r="A30" s="4"/>
      <c r="B30" s="6"/>
      <c r="C30" s="17" t="s">
        <v>40</v>
      </c>
      <c r="D30" s="18"/>
      <c r="E30" s="11"/>
      <c r="F30" s="12">
        <v>100000</v>
      </c>
    </row>
    <row r="31" spans="1:6" s="1" customFormat="1" ht="13.5" customHeight="1">
      <c r="A31" s="19" t="s">
        <v>0</v>
      </c>
      <c r="B31" s="21" t="s">
        <v>1</v>
      </c>
      <c r="C31" s="21" t="s">
        <v>4</v>
      </c>
      <c r="D31" s="23"/>
      <c r="E31" s="26" t="s">
        <v>2</v>
      </c>
      <c r="F31" s="26" t="s">
        <v>6</v>
      </c>
    </row>
    <row r="32" spans="1:6" s="1" customFormat="1" ht="13.5" customHeight="1">
      <c r="A32" s="20"/>
      <c r="B32" s="22"/>
      <c r="C32" s="24"/>
      <c r="D32" s="25"/>
      <c r="E32" s="27"/>
      <c r="F32" s="27"/>
    </row>
    <row r="33" spans="1:6" ht="19.5" customHeight="1">
      <c r="A33" s="4"/>
      <c r="B33" s="6" t="s">
        <v>41</v>
      </c>
      <c r="C33" s="30" t="s">
        <v>70</v>
      </c>
      <c r="D33" s="31"/>
      <c r="E33" s="8">
        <f>SUM(E34)</f>
        <v>0</v>
      </c>
      <c r="F33" s="8">
        <f>SUM(F34)</f>
        <v>200000</v>
      </c>
    </row>
    <row r="34" spans="1:6" ht="18" customHeight="1">
      <c r="A34" s="4"/>
      <c r="B34" s="6"/>
      <c r="C34" s="28" t="s">
        <v>5</v>
      </c>
      <c r="D34" s="29"/>
      <c r="E34" s="10">
        <f>SUM(E35:E35)</f>
        <v>0</v>
      </c>
      <c r="F34" s="10">
        <f>SUM(F35:F35)</f>
        <v>200000</v>
      </c>
    </row>
    <row r="35" spans="1:6" ht="19.5" customHeight="1">
      <c r="A35" s="4"/>
      <c r="B35" s="6"/>
      <c r="C35" s="17" t="s">
        <v>42</v>
      </c>
      <c r="D35" s="18"/>
      <c r="E35" s="11"/>
      <c r="F35" s="12">
        <v>200000</v>
      </c>
    </row>
    <row r="36" spans="1:6" ht="21" customHeight="1">
      <c r="A36" s="16" t="s">
        <v>92</v>
      </c>
      <c r="B36" s="5"/>
      <c r="C36" s="36" t="s">
        <v>93</v>
      </c>
      <c r="D36" s="37"/>
      <c r="E36" s="7">
        <f>SUM(E37)</f>
        <v>18474</v>
      </c>
      <c r="F36" s="7">
        <f>SUM(F37)</f>
        <v>0</v>
      </c>
    </row>
    <row r="37" spans="1:6" ht="19.5" customHeight="1">
      <c r="A37" s="4"/>
      <c r="B37" s="6" t="s">
        <v>94</v>
      </c>
      <c r="C37" s="30" t="s">
        <v>95</v>
      </c>
      <c r="D37" s="31"/>
      <c r="E37" s="8">
        <f>SUM(E38)</f>
        <v>18474</v>
      </c>
      <c r="F37" s="8">
        <f>SUM(F38)</f>
        <v>0</v>
      </c>
    </row>
    <row r="38" spans="1:6" ht="18" customHeight="1">
      <c r="A38" s="4"/>
      <c r="B38" s="6"/>
      <c r="C38" s="28" t="s">
        <v>5</v>
      </c>
      <c r="D38" s="29"/>
      <c r="E38" s="10">
        <f>SUM(E39:E39)</f>
        <v>18474</v>
      </c>
      <c r="F38" s="10">
        <f>SUM(F39:F39)</f>
        <v>0</v>
      </c>
    </row>
    <row r="39" spans="1:6" ht="19.5" customHeight="1">
      <c r="A39" s="4"/>
      <c r="B39" s="6"/>
      <c r="C39" s="17" t="s">
        <v>96</v>
      </c>
      <c r="D39" s="18"/>
      <c r="E39" s="11">
        <v>18474</v>
      </c>
      <c r="F39" s="12"/>
    </row>
    <row r="40" spans="1:6" ht="21" customHeight="1">
      <c r="A40" s="16" t="s">
        <v>20</v>
      </c>
      <c r="B40" s="5"/>
      <c r="C40" s="33" t="s">
        <v>24</v>
      </c>
      <c r="D40" s="34"/>
      <c r="E40" s="7">
        <f>SUM(E41)</f>
        <v>25000</v>
      </c>
      <c r="F40" s="7">
        <f>SUM(F41)</f>
        <v>0</v>
      </c>
    </row>
    <row r="41" spans="1:6" ht="19.5" customHeight="1">
      <c r="A41" s="4"/>
      <c r="B41" s="6" t="s">
        <v>21</v>
      </c>
      <c r="C41" s="30" t="s">
        <v>15</v>
      </c>
      <c r="D41" s="31"/>
      <c r="E41" s="8">
        <f>SUM(E42+E44)</f>
        <v>25000</v>
      </c>
      <c r="F41" s="8">
        <f>SUM(F42+F44)</f>
        <v>0</v>
      </c>
    </row>
    <row r="42" spans="1:6" ht="18" customHeight="1">
      <c r="A42" s="4"/>
      <c r="B42" s="6"/>
      <c r="C42" s="28" t="s">
        <v>14</v>
      </c>
      <c r="D42" s="29"/>
      <c r="E42" s="10">
        <f>SUM(E43:E43)</f>
        <v>15000</v>
      </c>
      <c r="F42" s="10">
        <f>SUM(F43:F43)</f>
        <v>0</v>
      </c>
    </row>
    <row r="43" spans="1:6" ht="27" customHeight="1">
      <c r="A43" s="4"/>
      <c r="B43" s="6"/>
      <c r="C43" s="17" t="s">
        <v>43</v>
      </c>
      <c r="D43" s="18"/>
      <c r="E43" s="11">
        <v>15000</v>
      </c>
      <c r="F43" s="12"/>
    </row>
    <row r="44" spans="1:6" ht="18" customHeight="1">
      <c r="A44" s="4"/>
      <c r="B44" s="6"/>
      <c r="C44" s="28" t="s">
        <v>5</v>
      </c>
      <c r="D44" s="29"/>
      <c r="E44" s="10">
        <f>SUM(E45:E45)</f>
        <v>10000</v>
      </c>
      <c r="F44" s="10">
        <f>SUM(F45:F45)</f>
        <v>0</v>
      </c>
    </row>
    <row r="45" spans="1:6" ht="19.5" customHeight="1">
      <c r="A45" s="4"/>
      <c r="B45" s="6"/>
      <c r="C45" s="17" t="s">
        <v>44</v>
      </c>
      <c r="D45" s="18"/>
      <c r="E45" s="11">
        <v>10000</v>
      </c>
      <c r="F45" s="12"/>
    </row>
    <row r="46" spans="1:6" ht="21" customHeight="1">
      <c r="A46" s="16" t="s">
        <v>45</v>
      </c>
      <c r="B46" s="5"/>
      <c r="C46" s="33" t="s">
        <v>72</v>
      </c>
      <c r="D46" s="34"/>
      <c r="E46" s="7">
        <f>SUM(E47)</f>
        <v>150571</v>
      </c>
      <c r="F46" s="7">
        <f>SUM(F47)</f>
        <v>0</v>
      </c>
    </row>
    <row r="47" spans="1:6" ht="19.5" customHeight="1">
      <c r="A47" s="4"/>
      <c r="B47" s="6" t="s">
        <v>46</v>
      </c>
      <c r="C47" s="30" t="s">
        <v>115</v>
      </c>
      <c r="D47" s="31"/>
      <c r="E47" s="8">
        <f>SUM(E48)</f>
        <v>150571</v>
      </c>
      <c r="F47" s="8">
        <f>SUM(F48)</f>
        <v>0</v>
      </c>
    </row>
    <row r="48" spans="1:6" ht="18" customHeight="1">
      <c r="A48" s="4"/>
      <c r="B48" s="6"/>
      <c r="C48" s="28" t="s">
        <v>5</v>
      </c>
      <c r="D48" s="29"/>
      <c r="E48" s="10">
        <f>SUM(E49:E49)</f>
        <v>150571</v>
      </c>
      <c r="F48" s="10">
        <f>SUM(F49:F49)</f>
        <v>0</v>
      </c>
    </row>
    <row r="49" spans="1:6" ht="19.5" customHeight="1">
      <c r="A49" s="4"/>
      <c r="B49" s="6"/>
      <c r="C49" s="17" t="s">
        <v>47</v>
      </c>
      <c r="D49" s="18"/>
      <c r="E49" s="11">
        <v>150571</v>
      </c>
      <c r="F49" s="12"/>
    </row>
    <row r="50" spans="1:6" ht="21" customHeight="1">
      <c r="A50" s="16" t="s">
        <v>86</v>
      </c>
      <c r="B50" s="5"/>
      <c r="C50" s="33" t="s">
        <v>88</v>
      </c>
      <c r="D50" s="34"/>
      <c r="E50" s="7">
        <f>SUM(E51)</f>
        <v>0</v>
      </c>
      <c r="F50" s="7">
        <f>SUM(F51)</f>
        <v>10000</v>
      </c>
    </row>
    <row r="51" spans="1:6" ht="19.5" customHeight="1">
      <c r="A51" s="4"/>
      <c r="B51" s="6" t="s">
        <v>87</v>
      </c>
      <c r="C51" s="30" t="s">
        <v>89</v>
      </c>
      <c r="D51" s="31"/>
      <c r="E51" s="8">
        <f>SUM(E52)</f>
        <v>0</v>
      </c>
      <c r="F51" s="8">
        <f>SUM(F52)</f>
        <v>10000</v>
      </c>
    </row>
    <row r="52" spans="1:6" ht="18" customHeight="1">
      <c r="A52" s="4"/>
      <c r="B52" s="6"/>
      <c r="C52" s="28" t="s">
        <v>5</v>
      </c>
      <c r="D52" s="29"/>
      <c r="E52" s="10">
        <f>SUM(E53:E53)</f>
        <v>0</v>
      </c>
      <c r="F52" s="10">
        <f>SUM(F53:F53)</f>
        <v>10000</v>
      </c>
    </row>
    <row r="53" spans="1:6" ht="18.75" customHeight="1">
      <c r="A53" s="4"/>
      <c r="B53" s="6"/>
      <c r="C53" s="17" t="s">
        <v>90</v>
      </c>
      <c r="D53" s="18"/>
      <c r="E53" s="11"/>
      <c r="F53" s="12">
        <v>10000</v>
      </c>
    </row>
    <row r="54" spans="1:6" ht="21" customHeight="1">
      <c r="A54" s="16" t="s">
        <v>7</v>
      </c>
      <c r="B54" s="5"/>
      <c r="C54" s="33" t="s">
        <v>25</v>
      </c>
      <c r="D54" s="34"/>
      <c r="E54" s="7">
        <f>SUM(E55+E58+E63+E71)</f>
        <v>401115</v>
      </c>
      <c r="F54" s="7">
        <f>SUM(F55+F58+F63+F71)</f>
        <v>0</v>
      </c>
    </row>
    <row r="55" spans="1:6" ht="19.5" customHeight="1">
      <c r="A55" s="4"/>
      <c r="B55" s="6" t="s">
        <v>48</v>
      </c>
      <c r="C55" s="30" t="s">
        <v>73</v>
      </c>
      <c r="D55" s="31"/>
      <c r="E55" s="8">
        <f>SUM(E56)</f>
        <v>30000</v>
      </c>
      <c r="F55" s="8">
        <f>SUM(F56)</f>
        <v>0</v>
      </c>
    </row>
    <row r="56" spans="1:6" ht="18" customHeight="1">
      <c r="A56" s="4"/>
      <c r="B56" s="6"/>
      <c r="C56" s="28" t="s">
        <v>5</v>
      </c>
      <c r="D56" s="29"/>
      <c r="E56" s="10">
        <f>SUM(E57:E57)</f>
        <v>30000</v>
      </c>
      <c r="F56" s="10">
        <f>SUM(F57:F57)</f>
        <v>0</v>
      </c>
    </row>
    <row r="57" spans="1:6" ht="18" customHeight="1">
      <c r="A57" s="4"/>
      <c r="B57" s="6"/>
      <c r="C57" s="17" t="s">
        <v>49</v>
      </c>
      <c r="D57" s="18"/>
      <c r="E57" s="11">
        <v>30000</v>
      </c>
      <c r="F57" s="12"/>
    </row>
    <row r="58" spans="1:6" ht="19.5" customHeight="1">
      <c r="A58" s="4"/>
      <c r="B58" s="6" t="s">
        <v>23</v>
      </c>
      <c r="C58" s="30" t="s">
        <v>26</v>
      </c>
      <c r="D58" s="31"/>
      <c r="E58" s="8">
        <f>SUM(E59)</f>
        <v>14000</v>
      </c>
      <c r="F58" s="8">
        <f>SUM(F59)</f>
        <v>0</v>
      </c>
    </row>
    <row r="59" spans="1:6" ht="18" customHeight="1">
      <c r="A59" s="4"/>
      <c r="B59" s="6"/>
      <c r="C59" s="28" t="s">
        <v>5</v>
      </c>
      <c r="D59" s="29"/>
      <c r="E59" s="10">
        <f>SUM(E60:E60)</f>
        <v>14000</v>
      </c>
      <c r="F59" s="10">
        <f>SUM(F60:F60)</f>
        <v>0</v>
      </c>
    </row>
    <row r="60" spans="1:6" ht="19.5" customHeight="1">
      <c r="A60" s="4"/>
      <c r="B60" s="6"/>
      <c r="C60" s="17" t="s">
        <v>50</v>
      </c>
      <c r="D60" s="18"/>
      <c r="E60" s="11">
        <v>14000</v>
      </c>
      <c r="F60" s="12"/>
    </row>
    <row r="61" spans="1:6" s="1" customFormat="1" ht="15" customHeight="1">
      <c r="A61" s="19" t="s">
        <v>0</v>
      </c>
      <c r="B61" s="21" t="s">
        <v>1</v>
      </c>
      <c r="C61" s="21" t="s">
        <v>4</v>
      </c>
      <c r="D61" s="23"/>
      <c r="E61" s="26" t="s">
        <v>2</v>
      </c>
      <c r="F61" s="26" t="s">
        <v>6</v>
      </c>
    </row>
    <row r="62" spans="1:6" s="1" customFormat="1" ht="16.5" customHeight="1">
      <c r="A62" s="20"/>
      <c r="B62" s="22"/>
      <c r="C62" s="24"/>
      <c r="D62" s="25"/>
      <c r="E62" s="27"/>
      <c r="F62" s="27"/>
    </row>
    <row r="63" spans="1:6" ht="19.5" customHeight="1">
      <c r="A63" s="4"/>
      <c r="B63" s="6" t="s">
        <v>16</v>
      </c>
      <c r="C63" s="30" t="s">
        <v>27</v>
      </c>
      <c r="D63" s="31"/>
      <c r="E63" s="8">
        <f>SUM(E68+E64)</f>
        <v>340000</v>
      </c>
      <c r="F63" s="8">
        <f>SUM(F68+F64)</f>
        <v>0</v>
      </c>
    </row>
    <row r="64" spans="1:6" ht="18" customHeight="1">
      <c r="A64" s="4"/>
      <c r="B64" s="6"/>
      <c r="C64" s="28" t="s">
        <v>14</v>
      </c>
      <c r="D64" s="29"/>
      <c r="E64" s="10">
        <f>SUM(E65:E67)</f>
        <v>180000</v>
      </c>
      <c r="F64" s="10">
        <f>SUM(F65:F67)</f>
        <v>0</v>
      </c>
    </row>
    <row r="65" spans="1:6" ht="19.5" customHeight="1">
      <c r="A65" s="4"/>
      <c r="B65" s="6"/>
      <c r="C65" s="17" t="s">
        <v>112</v>
      </c>
      <c r="D65" s="18"/>
      <c r="E65" s="11">
        <v>50000</v>
      </c>
      <c r="F65" s="12"/>
    </row>
    <row r="66" spans="1:6" ht="27" customHeight="1">
      <c r="A66" s="4"/>
      <c r="B66" s="6"/>
      <c r="C66" s="17" t="s">
        <v>113</v>
      </c>
      <c r="D66" s="18"/>
      <c r="E66" s="11">
        <v>100000</v>
      </c>
      <c r="F66" s="12"/>
    </row>
    <row r="67" spans="1:6" ht="19.5" customHeight="1">
      <c r="A67" s="4"/>
      <c r="B67" s="6"/>
      <c r="C67" s="17" t="s">
        <v>114</v>
      </c>
      <c r="D67" s="18"/>
      <c r="E67" s="11">
        <v>30000</v>
      </c>
      <c r="F67" s="12"/>
    </row>
    <row r="68" spans="1:6" ht="18" customHeight="1">
      <c r="A68" s="4"/>
      <c r="B68" s="6"/>
      <c r="C68" s="28" t="s">
        <v>5</v>
      </c>
      <c r="D68" s="29"/>
      <c r="E68" s="10">
        <f>SUM(E69:E70)</f>
        <v>160000</v>
      </c>
      <c r="F68" s="10">
        <f>SUM(F69:F70)</f>
        <v>0</v>
      </c>
    </row>
    <row r="69" spans="1:6" ht="19.5" customHeight="1">
      <c r="A69" s="4"/>
      <c r="B69" s="6"/>
      <c r="C69" s="17" t="s">
        <v>51</v>
      </c>
      <c r="D69" s="18"/>
      <c r="E69" s="11">
        <v>30000</v>
      </c>
      <c r="F69" s="12"/>
    </row>
    <row r="70" spans="1:6" ht="19.5" customHeight="1">
      <c r="A70" s="4"/>
      <c r="B70" s="6"/>
      <c r="C70" s="17" t="s">
        <v>52</v>
      </c>
      <c r="D70" s="18"/>
      <c r="E70" s="11">
        <v>130000</v>
      </c>
      <c r="F70" s="12"/>
    </row>
    <row r="71" spans="1:6" ht="19.5" customHeight="1">
      <c r="A71" s="4"/>
      <c r="B71" s="6" t="s">
        <v>53</v>
      </c>
      <c r="C71" s="30" t="s">
        <v>15</v>
      </c>
      <c r="D71" s="31"/>
      <c r="E71" s="8">
        <f>SUM(E72)</f>
        <v>17115</v>
      </c>
      <c r="F71" s="8">
        <f>SUM(F72)</f>
        <v>0</v>
      </c>
    </row>
    <row r="72" spans="1:6" ht="18" customHeight="1">
      <c r="A72" s="4"/>
      <c r="B72" s="6"/>
      <c r="C72" s="28" t="s">
        <v>5</v>
      </c>
      <c r="D72" s="29"/>
      <c r="E72" s="10">
        <f>SUM(E73:E73)</f>
        <v>17115</v>
      </c>
      <c r="F72" s="10">
        <f>SUM(F73:F73)</f>
        <v>0</v>
      </c>
    </row>
    <row r="73" spans="1:6" ht="18" customHeight="1">
      <c r="A73" s="4"/>
      <c r="B73" s="6"/>
      <c r="C73" s="17" t="s">
        <v>54</v>
      </c>
      <c r="D73" s="18"/>
      <c r="E73" s="11">
        <v>17115</v>
      </c>
      <c r="F73" s="12"/>
    </row>
    <row r="74" spans="1:6" ht="3.75" customHeight="1" hidden="1">
      <c r="A74" s="4"/>
      <c r="B74" s="6"/>
      <c r="C74" s="14"/>
      <c r="D74" s="15"/>
      <c r="E74" s="11"/>
      <c r="F74" s="12"/>
    </row>
    <row r="75" spans="1:6" ht="22.5" customHeight="1">
      <c r="A75" s="16" t="s">
        <v>8</v>
      </c>
      <c r="B75" s="5"/>
      <c r="C75" s="43" t="s">
        <v>17</v>
      </c>
      <c r="D75" s="43"/>
      <c r="E75" s="7">
        <f>SUM(E82+E76+E88)</f>
        <v>486198</v>
      </c>
      <c r="F75" s="7">
        <f>SUM(F82+F76+F88)</f>
        <v>10000</v>
      </c>
    </row>
    <row r="76" spans="1:6" ht="21" customHeight="1">
      <c r="A76" s="4"/>
      <c r="B76" s="6" t="s">
        <v>13</v>
      </c>
      <c r="C76" s="30" t="s">
        <v>18</v>
      </c>
      <c r="D76" s="31"/>
      <c r="E76" s="8">
        <f>SUM(E77+E79)</f>
        <v>86198</v>
      </c>
      <c r="F76" s="8">
        <f>SUM(F77+F79)</f>
        <v>0</v>
      </c>
    </row>
    <row r="77" spans="1:6" ht="19.5" customHeight="1">
      <c r="A77" s="4"/>
      <c r="B77" s="6"/>
      <c r="C77" s="28" t="s">
        <v>12</v>
      </c>
      <c r="D77" s="29"/>
      <c r="E77" s="10">
        <f>SUM(E78:E78)</f>
        <v>59590</v>
      </c>
      <c r="F77" s="10">
        <f>SUM(F78:F78)</f>
        <v>0</v>
      </c>
    </row>
    <row r="78" spans="1:6" ht="30" customHeight="1">
      <c r="A78" s="4"/>
      <c r="B78" s="6"/>
      <c r="C78" s="17" t="s">
        <v>19</v>
      </c>
      <c r="D78" s="18"/>
      <c r="E78" s="11">
        <v>59590</v>
      </c>
      <c r="F78" s="12"/>
    </row>
    <row r="79" spans="1:6" ht="18" customHeight="1">
      <c r="A79" s="4"/>
      <c r="B79" s="6"/>
      <c r="C79" s="28" t="s">
        <v>5</v>
      </c>
      <c r="D79" s="35"/>
      <c r="E79" s="10">
        <f>SUM(E80:E81)</f>
        <v>26608</v>
      </c>
      <c r="F79" s="10">
        <f>SUM(F80:F81)</f>
        <v>0</v>
      </c>
    </row>
    <row r="80" spans="1:6" ht="19.5" customHeight="1">
      <c r="A80" s="4"/>
      <c r="B80" s="6"/>
      <c r="C80" s="17" t="s">
        <v>75</v>
      </c>
      <c r="D80" s="18"/>
      <c r="E80" s="11">
        <v>25108</v>
      </c>
      <c r="F80" s="12"/>
    </row>
    <row r="81" spans="1:6" ht="19.5" customHeight="1">
      <c r="A81" s="4"/>
      <c r="B81" s="6"/>
      <c r="C81" s="17" t="s">
        <v>91</v>
      </c>
      <c r="D81" s="18"/>
      <c r="E81" s="11">
        <v>1500</v>
      </c>
      <c r="F81" s="12"/>
    </row>
    <row r="82" spans="1:6" ht="21" customHeight="1">
      <c r="A82" s="4"/>
      <c r="B82" s="6" t="s">
        <v>22</v>
      </c>
      <c r="C82" s="30" t="s">
        <v>28</v>
      </c>
      <c r="D82" s="31"/>
      <c r="E82" s="8">
        <f>SUM(E83)</f>
        <v>400000</v>
      </c>
      <c r="F82" s="8">
        <f>SUM(F83)</f>
        <v>0</v>
      </c>
    </row>
    <row r="83" spans="1:6" ht="19.5" customHeight="1">
      <c r="A83" s="4"/>
      <c r="B83" s="6"/>
      <c r="C83" s="28" t="s">
        <v>5</v>
      </c>
      <c r="D83" s="35"/>
      <c r="E83" s="10">
        <f>SUM(E84:E87)</f>
        <v>400000</v>
      </c>
      <c r="F83" s="10">
        <f>SUM(F84:F87)</f>
        <v>0</v>
      </c>
    </row>
    <row r="84" spans="1:6" ht="19.5" customHeight="1">
      <c r="A84" s="4"/>
      <c r="B84" s="6"/>
      <c r="C84" s="17" t="s">
        <v>55</v>
      </c>
      <c r="D84" s="18"/>
      <c r="E84" s="11">
        <v>72000</v>
      </c>
      <c r="F84" s="11"/>
    </row>
    <row r="85" spans="1:6" ht="19.5" customHeight="1">
      <c r="A85" s="4"/>
      <c r="B85" s="6"/>
      <c r="C85" s="17" t="s">
        <v>56</v>
      </c>
      <c r="D85" s="18"/>
      <c r="E85" s="11">
        <v>88000</v>
      </c>
      <c r="F85" s="11"/>
    </row>
    <row r="86" spans="1:6" ht="19.5" customHeight="1">
      <c r="A86" s="4"/>
      <c r="B86" s="6"/>
      <c r="C86" s="17" t="s">
        <v>57</v>
      </c>
      <c r="D86" s="18"/>
      <c r="E86" s="11">
        <v>180000</v>
      </c>
      <c r="F86" s="11"/>
    </row>
    <row r="87" spans="1:6" ht="18" customHeight="1">
      <c r="A87" s="4"/>
      <c r="B87" s="6"/>
      <c r="C87" s="41" t="s">
        <v>58</v>
      </c>
      <c r="D87" s="42"/>
      <c r="E87" s="11">
        <v>60000</v>
      </c>
      <c r="F87" s="11"/>
    </row>
    <row r="88" spans="1:6" ht="21" customHeight="1">
      <c r="A88" s="4"/>
      <c r="B88" s="6" t="s">
        <v>31</v>
      </c>
      <c r="C88" s="30" t="s">
        <v>30</v>
      </c>
      <c r="D88" s="31"/>
      <c r="E88" s="8">
        <f>SUM(E89)</f>
        <v>0</v>
      </c>
      <c r="F88" s="8">
        <f>SUM(F89)</f>
        <v>10000</v>
      </c>
    </row>
    <row r="89" spans="1:6" ht="19.5" customHeight="1">
      <c r="A89" s="4"/>
      <c r="B89" s="6"/>
      <c r="C89" s="28" t="s">
        <v>12</v>
      </c>
      <c r="D89" s="29"/>
      <c r="E89" s="10">
        <f>SUM(E90)</f>
        <v>0</v>
      </c>
      <c r="F89" s="10">
        <f>SUM(F90)</f>
        <v>10000</v>
      </c>
    </row>
    <row r="90" spans="1:6" ht="18.75" customHeight="1">
      <c r="A90" s="4"/>
      <c r="B90" s="6"/>
      <c r="C90" s="17" t="s">
        <v>29</v>
      </c>
      <c r="D90" s="18"/>
      <c r="E90" s="11"/>
      <c r="F90" s="12">
        <v>10000</v>
      </c>
    </row>
    <row r="91" spans="1:6" s="1" customFormat="1" ht="13.5" customHeight="1">
      <c r="A91" s="19" t="s">
        <v>0</v>
      </c>
      <c r="B91" s="21" t="s">
        <v>1</v>
      </c>
      <c r="C91" s="21" t="s">
        <v>4</v>
      </c>
      <c r="D91" s="23"/>
      <c r="E91" s="26" t="s">
        <v>2</v>
      </c>
      <c r="F91" s="26" t="s">
        <v>6</v>
      </c>
    </row>
    <row r="92" spans="1:6" s="1" customFormat="1" ht="13.5" customHeight="1">
      <c r="A92" s="20"/>
      <c r="B92" s="22"/>
      <c r="C92" s="24"/>
      <c r="D92" s="25"/>
      <c r="E92" s="27"/>
      <c r="F92" s="27"/>
    </row>
    <row r="93" spans="1:6" ht="22.5" customHeight="1">
      <c r="A93" s="16" t="s">
        <v>9</v>
      </c>
      <c r="B93" s="5"/>
      <c r="C93" s="33" t="s">
        <v>10</v>
      </c>
      <c r="D93" s="34"/>
      <c r="E93" s="7">
        <f>SUM(E94)</f>
        <v>228</v>
      </c>
      <c r="F93" s="7">
        <f>SUM(F94)</f>
        <v>0</v>
      </c>
    </row>
    <row r="94" spans="1:6" ht="21" customHeight="1">
      <c r="A94" s="4"/>
      <c r="B94" s="6" t="s">
        <v>59</v>
      </c>
      <c r="C94" s="30" t="s">
        <v>15</v>
      </c>
      <c r="D94" s="31"/>
      <c r="E94" s="8">
        <f>SUM(E95)</f>
        <v>228</v>
      </c>
      <c r="F94" s="8">
        <f>SUM(F95)</f>
        <v>0</v>
      </c>
    </row>
    <row r="95" spans="1:6" ht="19.5" customHeight="1">
      <c r="A95" s="4"/>
      <c r="B95" s="6"/>
      <c r="C95" s="28" t="s">
        <v>5</v>
      </c>
      <c r="D95" s="35"/>
      <c r="E95" s="10">
        <f>SUM(E96:E96)</f>
        <v>228</v>
      </c>
      <c r="F95" s="10">
        <f>SUM(F96:F96)</f>
        <v>0</v>
      </c>
    </row>
    <row r="96" spans="1:6" ht="19.5" customHeight="1">
      <c r="A96" s="4"/>
      <c r="B96" s="6"/>
      <c r="C96" s="17" t="s">
        <v>54</v>
      </c>
      <c r="D96" s="32"/>
      <c r="E96" s="11">
        <v>228</v>
      </c>
      <c r="F96" s="11"/>
    </row>
    <row r="97" spans="1:6" ht="22.5" customHeight="1">
      <c r="A97" s="16" t="s">
        <v>60</v>
      </c>
      <c r="B97" s="5"/>
      <c r="C97" s="33" t="s">
        <v>74</v>
      </c>
      <c r="D97" s="34"/>
      <c r="E97" s="7">
        <f>SUM(E98)</f>
        <v>10000</v>
      </c>
      <c r="F97" s="7">
        <f>SUM(F98)</f>
        <v>32700</v>
      </c>
    </row>
    <row r="98" spans="1:6" ht="21" customHeight="1">
      <c r="A98" s="4"/>
      <c r="B98" s="6" t="s">
        <v>61</v>
      </c>
      <c r="C98" s="30" t="s">
        <v>15</v>
      </c>
      <c r="D98" s="31"/>
      <c r="E98" s="8">
        <f>SUM(E99)</f>
        <v>10000</v>
      </c>
      <c r="F98" s="8">
        <f>SUM(F99)</f>
        <v>32700</v>
      </c>
    </row>
    <row r="99" spans="1:6" ht="18" customHeight="1">
      <c r="A99" s="4"/>
      <c r="B99" s="6"/>
      <c r="C99" s="28" t="s">
        <v>12</v>
      </c>
      <c r="D99" s="35"/>
      <c r="E99" s="10">
        <f>SUM(E100:E102)</f>
        <v>10000</v>
      </c>
      <c r="F99" s="10">
        <f>SUM(F100:F102)</f>
        <v>32700</v>
      </c>
    </row>
    <row r="100" spans="1:6" ht="19.5" customHeight="1">
      <c r="A100" s="4"/>
      <c r="B100" s="6"/>
      <c r="C100" s="17" t="s">
        <v>62</v>
      </c>
      <c r="D100" s="32"/>
      <c r="E100" s="11"/>
      <c r="F100" s="11">
        <v>17700</v>
      </c>
    </row>
    <row r="101" spans="1:6" ht="19.5" customHeight="1">
      <c r="A101" s="4"/>
      <c r="B101" s="6"/>
      <c r="C101" s="17" t="s">
        <v>63</v>
      </c>
      <c r="D101" s="32"/>
      <c r="E101" s="11"/>
      <c r="F101" s="11">
        <v>15000</v>
      </c>
    </row>
    <row r="102" spans="1:6" ht="19.5" customHeight="1">
      <c r="A102" s="4"/>
      <c r="B102" s="6"/>
      <c r="C102" s="17" t="s">
        <v>64</v>
      </c>
      <c r="D102" s="32"/>
      <c r="E102" s="11">
        <v>10000</v>
      </c>
      <c r="F102" s="11"/>
    </row>
    <row r="103" spans="1:6" ht="21" customHeight="1">
      <c r="A103" s="16" t="s">
        <v>76</v>
      </c>
      <c r="B103" s="5"/>
      <c r="C103" s="33" t="s">
        <v>78</v>
      </c>
      <c r="D103" s="34"/>
      <c r="E103" s="7">
        <f>SUM(E104+E107)</f>
        <v>120000</v>
      </c>
      <c r="F103" s="7">
        <f>SUM(F104+F107)</f>
        <v>0</v>
      </c>
    </row>
    <row r="104" spans="1:6" ht="19.5" customHeight="1">
      <c r="A104" s="4"/>
      <c r="B104" s="6" t="s">
        <v>77</v>
      </c>
      <c r="C104" s="30" t="s">
        <v>79</v>
      </c>
      <c r="D104" s="31"/>
      <c r="E104" s="8">
        <f aca="true" t="shared" si="0" ref="E104:F108">SUM(E105)</f>
        <v>20000</v>
      </c>
      <c r="F104" s="8">
        <f t="shared" si="0"/>
        <v>0</v>
      </c>
    </row>
    <row r="105" spans="1:6" ht="18" customHeight="1">
      <c r="A105" s="4"/>
      <c r="B105" s="6"/>
      <c r="C105" s="28" t="s">
        <v>5</v>
      </c>
      <c r="D105" s="35"/>
      <c r="E105" s="10">
        <f t="shared" si="0"/>
        <v>20000</v>
      </c>
      <c r="F105" s="10">
        <f t="shared" si="0"/>
        <v>0</v>
      </c>
    </row>
    <row r="106" spans="1:6" ht="19.5" customHeight="1">
      <c r="A106" s="4"/>
      <c r="B106" s="6"/>
      <c r="C106" s="17" t="s">
        <v>80</v>
      </c>
      <c r="D106" s="32"/>
      <c r="E106" s="11">
        <v>20000</v>
      </c>
      <c r="F106" s="11"/>
    </row>
    <row r="107" spans="1:6" ht="19.5" customHeight="1">
      <c r="A107" s="4"/>
      <c r="B107" s="6" t="s">
        <v>102</v>
      </c>
      <c r="C107" s="30" t="s">
        <v>103</v>
      </c>
      <c r="D107" s="31"/>
      <c r="E107" s="8">
        <f t="shared" si="0"/>
        <v>100000</v>
      </c>
      <c r="F107" s="8">
        <f t="shared" si="0"/>
        <v>0</v>
      </c>
    </row>
    <row r="108" spans="1:6" ht="18" customHeight="1">
      <c r="A108" s="4"/>
      <c r="B108" s="6"/>
      <c r="C108" s="28" t="s">
        <v>14</v>
      </c>
      <c r="D108" s="35"/>
      <c r="E108" s="10">
        <f t="shared" si="0"/>
        <v>100000</v>
      </c>
      <c r="F108" s="10">
        <f t="shared" si="0"/>
        <v>0</v>
      </c>
    </row>
    <row r="109" spans="1:6" ht="19.5" customHeight="1">
      <c r="A109" s="4"/>
      <c r="B109" s="6"/>
      <c r="C109" s="17" t="s">
        <v>101</v>
      </c>
      <c r="D109" s="32"/>
      <c r="E109" s="11">
        <v>100000</v>
      </c>
      <c r="F109" s="11"/>
    </row>
    <row r="110" spans="1:6" ht="30" customHeight="1">
      <c r="A110" s="3"/>
      <c r="B110" s="9"/>
      <c r="C110" s="39" t="s">
        <v>3</v>
      </c>
      <c r="D110" s="40"/>
      <c r="E110" s="7">
        <f>SUM(E4+E19+E23+E27+E40+E46+E50+E54+E75+E93+E97+E103+E36+E8)</f>
        <v>4634286</v>
      </c>
      <c r="F110" s="7">
        <f>SUM(F4+F19+F23+F27+F40+F46+F50+F54+F75+F93+F97+F103+F36+F8)</f>
        <v>1312700</v>
      </c>
    </row>
    <row r="111" ht="19.5" customHeight="1">
      <c r="C111" s="13" t="s">
        <v>104</v>
      </c>
    </row>
    <row r="112" ht="19.5" customHeight="1">
      <c r="C112" s="13" t="s">
        <v>105</v>
      </c>
    </row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</sheetData>
  <sheetProtection/>
  <mergeCells count="121">
    <mergeCell ref="A91:A92"/>
    <mergeCell ref="B91:B92"/>
    <mergeCell ref="C91:D92"/>
    <mergeCell ref="E91:E92"/>
    <mergeCell ref="F91:F92"/>
    <mergeCell ref="C76:D76"/>
    <mergeCell ref="C71:D71"/>
    <mergeCell ref="C70:D70"/>
    <mergeCell ref="C58:D58"/>
    <mergeCell ref="C20:D20"/>
    <mergeCell ref="C21:D21"/>
    <mergeCell ref="C22:D22"/>
    <mergeCell ref="C60:D60"/>
    <mergeCell ref="C41:D41"/>
    <mergeCell ref="C8:D8"/>
    <mergeCell ref="C16:D16"/>
    <mergeCell ref="C17:D17"/>
    <mergeCell ref="C18:D18"/>
    <mergeCell ref="C53:D53"/>
    <mergeCell ref="C51:D51"/>
    <mergeCell ref="C75:D75"/>
    <mergeCell ref="C73:D73"/>
    <mergeCell ref="C23:D23"/>
    <mergeCell ref="C49:D49"/>
    <mergeCell ref="C57:D57"/>
    <mergeCell ref="C55:D55"/>
    <mergeCell ref="C56:D56"/>
    <mergeCell ref="C59:D59"/>
    <mergeCell ref="C25:D25"/>
    <mergeCell ref="C26:D26"/>
    <mergeCell ref="C27:D27"/>
    <mergeCell ref="C44:D44"/>
    <mergeCell ref="C35:D35"/>
    <mergeCell ref="C29:D29"/>
    <mergeCell ref="C34:D34"/>
    <mergeCell ref="C40:D40"/>
    <mergeCell ref="C30:D30"/>
    <mergeCell ref="C43:D43"/>
    <mergeCell ref="C110:D110"/>
    <mergeCell ref="C88:D88"/>
    <mergeCell ref="C89:D89"/>
    <mergeCell ref="C90:D90"/>
    <mergeCell ref="C83:D83"/>
    <mergeCell ref="A2:A3"/>
    <mergeCell ref="C81:D81"/>
    <mergeCell ref="C86:D86"/>
    <mergeCell ref="C87:D87"/>
    <mergeCell ref="C100:D100"/>
    <mergeCell ref="F2:F3"/>
    <mergeCell ref="E2:E3"/>
    <mergeCell ref="C7:D7"/>
    <mergeCell ref="C93:D93"/>
    <mergeCell ref="C94:D94"/>
    <mergeCell ref="C28:D28"/>
    <mergeCell ref="C42:D42"/>
    <mergeCell ref="C24:D24"/>
    <mergeCell ref="C69:D69"/>
    <mergeCell ref="C80:D80"/>
    <mergeCell ref="B1:E1"/>
    <mergeCell ref="C2:D3"/>
    <mergeCell ref="B2:B3"/>
    <mergeCell ref="C4:D4"/>
    <mergeCell ref="C5:D5"/>
    <mergeCell ref="C6:D6"/>
    <mergeCell ref="C72:D72"/>
    <mergeCell ref="C79:D79"/>
    <mergeCell ref="C101:D101"/>
    <mergeCell ref="C84:D84"/>
    <mergeCell ref="C85:D85"/>
    <mergeCell ref="C96:D96"/>
    <mergeCell ref="C77:D77"/>
    <mergeCell ref="C82:D82"/>
    <mergeCell ref="C78:D78"/>
    <mergeCell ref="C97:D97"/>
    <mergeCell ref="C98:D98"/>
    <mergeCell ref="C107:D107"/>
    <mergeCell ref="C108:D108"/>
    <mergeCell ref="C36:D36"/>
    <mergeCell ref="C37:D37"/>
    <mergeCell ref="C38:D38"/>
    <mergeCell ref="C39:D39"/>
    <mergeCell ref="C103:D103"/>
    <mergeCell ref="C102:D102"/>
    <mergeCell ref="C65:D65"/>
    <mergeCell ref="C109:D109"/>
    <mergeCell ref="C33:D33"/>
    <mergeCell ref="C19:D19"/>
    <mergeCell ref="C63:D63"/>
    <mergeCell ref="C68:D68"/>
    <mergeCell ref="C104:D104"/>
    <mergeCell ref="C105:D105"/>
    <mergeCell ref="C99:D99"/>
    <mergeCell ref="C95:D95"/>
    <mergeCell ref="C106:D106"/>
    <mergeCell ref="C9:D9"/>
    <mergeCell ref="C14:D14"/>
    <mergeCell ref="C15:D15"/>
    <mergeCell ref="C10:D10"/>
    <mergeCell ref="C11:D11"/>
    <mergeCell ref="C12:D12"/>
    <mergeCell ref="C13:D13"/>
    <mergeCell ref="E31:E32"/>
    <mergeCell ref="F31:F32"/>
    <mergeCell ref="C64:D64"/>
    <mergeCell ref="E61:E62"/>
    <mergeCell ref="F61:F62"/>
    <mergeCell ref="C47:D47"/>
    <mergeCell ref="C48:D48"/>
    <mergeCell ref="C52:D52"/>
    <mergeCell ref="C54:D54"/>
    <mergeCell ref="C45:D45"/>
    <mergeCell ref="C66:D66"/>
    <mergeCell ref="C67:D67"/>
    <mergeCell ref="A61:A62"/>
    <mergeCell ref="B61:B62"/>
    <mergeCell ref="C61:D62"/>
    <mergeCell ref="A31:A32"/>
    <mergeCell ref="B31:B32"/>
    <mergeCell ref="C31:D32"/>
    <mergeCell ref="C46:D46"/>
    <mergeCell ref="C50:D50"/>
  </mergeCells>
  <printOptions horizontalCentered="1"/>
  <pageMargins left="0.3937007874015748" right="0.1968503937007874" top="1.1811023622047245" bottom="0.03937007874015748" header="0.5118110236220472" footer="0.5118110236220472"/>
  <pageSetup horizontalDpi="300" verticalDpi="300" orientation="landscape" paperSize="9" scale="90" r:id="rId1"/>
  <headerFooter alignWithMargins="0">
    <oddHeader xml:space="preserve">&amp;R&amp;9Tabela Nr 2
do Uchwały Rady Powiatu Wołomińskiego Nr X-95/2011 
z dnia 14.09.2011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2011-09-15T07:39:01Z</cp:lastPrinted>
  <dcterms:created xsi:type="dcterms:W3CDTF">2008-11-04T11:49:28Z</dcterms:created>
  <dcterms:modified xsi:type="dcterms:W3CDTF">2011-09-15T07:39:05Z</dcterms:modified>
  <cp:category/>
  <cp:version/>
  <cp:contentType/>
  <cp:contentStatus/>
</cp:coreProperties>
</file>